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<sst xmlns="http://schemas.openxmlformats.org/spreadsheetml/2006/main" count="118" uniqueCount="93">
  <si>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</si>
  <si>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</si>
  <si>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</si>
  <si>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</si>
  <si>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</si>
  <si>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</si>
  <si>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</si>
  <si>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</si>
  <si>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</si>
  <si>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</si>
  <si>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</si>
  <si>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</si>
  <si>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</si>
  <si>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</si>
  <si>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</si>
  <si>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</si>
  <si>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</si>
  <si>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</si>
  <si>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8.</t>
  </si>
  <si>
    <t>§ 992</t>
  </si>
  <si>
    <t>§ 995</t>
  </si>
  <si>
    <t>§ 994</t>
  </si>
  <si>
    <t>§ 982</t>
  </si>
  <si>
    <t>w złotych</t>
  </si>
  <si>
    <t>§ 991</t>
  </si>
  <si>
    <t>§ 903</t>
  </si>
  <si>
    <t>§ 951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</si>
  <si>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</si>
  <si>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</si>
  <si>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</si>
  <si>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</si>
  <si>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</si>
  <si>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</si>
  <si>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Wydatki
majątkowe</t>
  </si>
  <si>
    <t>Dotacje
ogółem</t>
  </si>
  <si>
    <t>Rozchody ogółem:</t>
  </si>
  <si>
    <t>Ogółem</t>
  </si>
  <si>
    <t xml:space="preserve">§ 944 </t>
  </si>
  <si>
    <t>świadczenia społeczne</t>
  </si>
  <si>
    <t>POMOC SPOŁECZNA</t>
  </si>
  <si>
    <t>ADMINISTRACJA PUBLICZNA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</si>
  <si>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</si>
  <si>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</si>
  <si>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</si>
  <si>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</si>
  <si>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</si>
  <si>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wynagrodzenia i pochodne od wynagrodzeń</t>
  </si>
  <si>
    <t>Biblioteka</t>
  </si>
  <si>
    <t>Kwota dochodów do odprowadzenia do budżetu państwa</t>
  </si>
  <si>
    <t>Urzędy naczelnych organów władzy państwowej, kontroli i ochrony prawa</t>
  </si>
  <si>
    <t>URZĘDY NACZELNYCH ORGANOW WŁADZY PAŃSTWOWEJ, KONTROLI I OCHRONY PRAWA ORAZ SĄDOWNICTWA</t>
  </si>
  <si>
    <t>Dochody</t>
  </si>
  <si>
    <t>Wyniki budżetu</t>
  </si>
  <si>
    <t>Jednostki sektora finansów publicznych</t>
  </si>
  <si>
    <t>Nazwa Jednostki</t>
  </si>
  <si>
    <t>Kwota dotacji /w zł/</t>
  </si>
  <si>
    <t>podmiotowej</t>
  </si>
  <si>
    <t>przedmiotowej</t>
  </si>
  <si>
    <t>celowej</t>
  </si>
  <si>
    <t>Jednostki nie należące do sektora finansów publicznych</t>
  </si>
  <si>
    <t>Miejski Osrodek Kultury Promocji i Informacji</t>
  </si>
  <si>
    <t>Polskie Towarzystwo Turystyczno-Krajoznawcze</t>
  </si>
  <si>
    <t>Nazwa jednostki</t>
  </si>
  <si>
    <t>Nauczyciele i inne osoby  realizujący Gminny Program Profilaktyki i Rozwiązywania Problemów Alkohowych, Przeciwdziałania Narkomanii i Przemocy w Rodzinie</t>
  </si>
  <si>
    <t>Stowarzyszenia sportowe</t>
  </si>
  <si>
    <t>Parafia Rzymsko-Katolicka zabytkowy kosciół parafialny im. Św.Jakuba w Szczyrku</t>
  </si>
  <si>
    <t>Kwota
2010 r.</t>
  </si>
  <si>
    <t>Przychody i rozchody budżetu w 2011r.</t>
  </si>
  <si>
    <t>Dochody i wydatki związane z realizacją zadań z zakresu administracji rządowej i innych zadań zleconych odrębnymi ustawami w 2011 r.</t>
  </si>
  <si>
    <t>Paragraf</t>
  </si>
  <si>
    <t>Dotacje celowe na zadania własne gminy realizowane przez podmioty należące
i nienależące do sektora finansów publicznych w 2011 r.</t>
  </si>
  <si>
    <t xml:space="preserve">Wydatki związane z realizacją ich statutowych zadań </t>
  </si>
  <si>
    <t>Wydatki
bieżące
(6+9)</t>
  </si>
  <si>
    <t>Wydatki
jednostek budżetowych</t>
  </si>
  <si>
    <r>
      <t>§</t>
    </r>
    <r>
      <rPr>
        <b/>
        <sz val="8"/>
        <rFont val="Arial CE"/>
        <family val="0"/>
      </rPr>
      <t xml:space="preserve"> 0690    </t>
    </r>
    <r>
      <rPr>
        <b/>
        <sz val="8"/>
        <rFont val="Arial"/>
        <family val="2"/>
      </rPr>
      <t>§</t>
    </r>
    <r>
      <rPr>
        <b/>
        <sz val="8"/>
        <rFont val="Arial CE"/>
        <family val="0"/>
      </rPr>
      <t xml:space="preserve"> 0830 § 0970</t>
    </r>
  </si>
  <si>
    <r>
      <t>§</t>
    </r>
    <r>
      <rPr>
        <b/>
        <sz val="8"/>
        <rFont val="Arial CE"/>
        <family val="0"/>
      </rPr>
      <t xml:space="preserve"> 2910</t>
    </r>
  </si>
  <si>
    <t>§ 950</t>
  </si>
  <si>
    <t>Przychody z zaciągniętych pożyczek na finansowanie zadań realizowanych
z udziałem środków pochodzących z budżetu UE</t>
  </si>
  <si>
    <t>Przychody ze spłaty pożyczek i kredytów udzielonych ze środków publiocznych</t>
  </si>
  <si>
    <t>Pozostałe przychody z prywatyzacji</t>
  </si>
  <si>
    <t>Przychody ze sprzedaży innych papierów wartościowych</t>
  </si>
  <si>
    <t xml:space="preserve"> Wolne środki, októrych mowa w art.. 217 ust. 2 pkt 6</t>
  </si>
  <si>
    <t>Przychody z zaciągniętych kredytów na rynku krajowym</t>
  </si>
  <si>
    <t>Przychody z zaciągniętych pożyczek na rynku krajowym</t>
  </si>
  <si>
    <t>Spłaty otrzymanych pożyczek krajowych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</si>
  <si>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</si>
  <si>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</si>
  <si>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</si>
  <si>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</si>
  <si>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r>
      <t xml:space="preserve">Spłaty otrzymanych kredytów krajowych </t>
    </r>
    <r>
      <rPr>
        <sz val="8"/>
        <rFont val="Arial CE"/>
        <family val="0"/>
      </rPr>
      <t>(w tym na finansowanie zadań realizowanych z udziałem środków pochodzących z budżetu UE  1 862 560 zł.)</t>
    </r>
  </si>
  <si>
    <t>Gmina Bielsko-Biała</t>
  </si>
  <si>
    <t>Spis powszechny i inne</t>
  </si>
  <si>
    <t>Właściciele budynków realizujący program usuwania azbestu z terenu miasta Szczyrk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</si>
</sst>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2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3" fillId="20" borderId="0" xfId="0" applyFont="1" applyFill="1" applyAlignment="1">
      <alignment horizontal="right" vertical="center"/>
    </xf>
    <xf numFmtId="3" fontId="3" fillId="20" borderId="1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3" fontId="3" fillId="2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2" fillId="20" borderId="14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vertical="center" wrapText="1"/>
    </xf>
    <xf numFmtId="3" fontId="12" fillId="2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/>
    </xf>
    <xf numFmtId="0" fontId="12" fillId="20" borderId="15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vertical="center" wrapText="1"/>
    </xf>
    <xf numFmtId="3" fontId="12" fillId="20" borderId="15" xfId="0" applyNumberFormat="1" applyFont="1" applyFill="1" applyBorder="1" applyAlignment="1">
      <alignment horizontal="right"/>
    </xf>
    <xf numFmtId="3" fontId="12" fillId="20" borderId="19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12" fillId="20" borderId="14" xfId="0" applyFont="1" applyFill="1" applyBorder="1" applyAlignment="1">
      <alignment vertical="center" wrapText="1"/>
    </xf>
    <xf numFmtId="3" fontId="12" fillId="20" borderId="14" xfId="0" applyNumberFormat="1" applyFont="1" applyFill="1" applyBorder="1" applyAlignment="1">
      <alignment horizontal="right"/>
    </xf>
    <xf numFmtId="3" fontId="12" fillId="20" borderId="20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right"/>
    </xf>
    <xf numFmtId="3" fontId="12" fillId="20" borderId="22" xfId="0" applyNumberFormat="1" applyFont="1" applyFill="1" applyBorder="1" applyAlignment="1">
      <alignment horizontal="right" vertical="center"/>
    </xf>
    <xf numFmtId="3" fontId="12" fillId="20" borderId="23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/>
    </xf>
    <xf numFmtId="0" fontId="12" fillId="20" borderId="2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7" xfId="0" applyBorder="1" applyAlignment="1">
      <alignment wrapText="1"/>
    </xf>
    <xf numFmtId="0" fontId="3" fillId="2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Layout" workbookViewId="0" topLeftCell="A1">
      <selection activeCell="J11" sqref="J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03" t="s">
        <v>67</v>
      </c>
      <c r="B1" s="103"/>
      <c r="C1" s="103"/>
      <c r="D1" s="103"/>
    </row>
    <row r="2" ht="6.75" customHeight="1">
      <c r="A2" s="8"/>
    </row>
    <row r="3" ht="12.75">
      <c r="D3" s="7" t="s">
        <v>23</v>
      </c>
    </row>
    <row r="4" spans="1:4" ht="15" customHeight="1">
      <c r="A4" s="102" t="s">
        <v>29</v>
      </c>
      <c r="B4" s="102" t="s">
        <v>3</v>
      </c>
      <c r="C4" s="104" t="s">
        <v>30</v>
      </c>
      <c r="D4" s="104" t="s">
        <v>66</v>
      </c>
    </row>
    <row r="5" spans="1:4" ht="15" customHeight="1">
      <c r="A5" s="102"/>
      <c r="B5" s="102"/>
      <c r="C5" s="102"/>
      <c r="D5" s="104"/>
    </row>
    <row r="6" spans="1:4" ht="15.75" customHeight="1">
      <c r="A6" s="102"/>
      <c r="B6" s="102"/>
      <c r="C6" s="102"/>
      <c r="D6" s="104"/>
    </row>
    <row r="7" spans="1:5" s="22" customFormat="1" ht="17.25" customHeight="1">
      <c r="A7" s="21">
        <v>1</v>
      </c>
      <c r="B7" s="21">
        <v>2</v>
      </c>
      <c r="C7" s="21">
        <v>3</v>
      </c>
      <c r="D7" s="21">
        <v>4</v>
      </c>
      <c r="E7" s="22">
        <v>4</v>
      </c>
    </row>
    <row r="8" spans="1:4" s="22" customFormat="1" ht="16.5" customHeight="1">
      <c r="A8" s="10" t="s">
        <v>6</v>
      </c>
      <c r="B8" s="48" t="s">
        <v>51</v>
      </c>
      <c r="C8" s="10"/>
      <c r="D8" s="49">
        <v>27906883</v>
      </c>
    </row>
    <row r="9" spans="1:4" s="22" customFormat="1" ht="21" customHeight="1">
      <c r="A9" s="10" t="s">
        <v>7</v>
      </c>
      <c r="B9" s="48" t="s">
        <v>5</v>
      </c>
      <c r="C9" s="10"/>
      <c r="D9" s="49">
        <v>30036632</v>
      </c>
    </row>
    <row r="10" spans="1:4" s="22" customFormat="1" ht="26.25" customHeight="1">
      <c r="A10" s="10" t="s">
        <v>8</v>
      </c>
      <c r="B10" s="48" t="s">
        <v>52</v>
      </c>
      <c r="C10" s="10"/>
      <c r="D10" s="49">
        <v>-2129749</v>
      </c>
    </row>
    <row r="11" spans="1:4" ht="18.75" customHeight="1">
      <c r="A11" s="102" t="s">
        <v>15</v>
      </c>
      <c r="B11" s="102"/>
      <c r="C11" s="34"/>
      <c r="D11" s="35">
        <v>5020404</v>
      </c>
    </row>
    <row r="12" spans="1:4" ht="30.75" customHeight="1">
      <c r="A12" s="11" t="s">
        <v>6</v>
      </c>
      <c r="B12" s="56" t="s">
        <v>82</v>
      </c>
      <c r="C12" s="11" t="s">
        <v>16</v>
      </c>
      <c r="D12" s="31"/>
    </row>
    <row r="13" spans="1:4" ht="25.5" customHeight="1">
      <c r="A13" s="12" t="s">
        <v>7</v>
      </c>
      <c r="B13" s="14" t="s">
        <v>83</v>
      </c>
      <c r="C13" s="12" t="s">
        <v>16</v>
      </c>
      <c r="D13" s="29">
        <v>20404</v>
      </c>
    </row>
    <row r="14" spans="1:4" ht="55.5" customHeight="1">
      <c r="A14" s="12" t="s">
        <v>8</v>
      </c>
      <c r="B14" s="14" t="s">
        <v>77</v>
      </c>
      <c r="C14" s="12" t="s">
        <v>25</v>
      </c>
      <c r="D14" s="29"/>
    </row>
    <row r="15" spans="1:4" ht="31.5" customHeight="1">
      <c r="A15" s="12" t="s">
        <v>0</v>
      </c>
      <c r="B15" s="14" t="s">
        <v>78</v>
      </c>
      <c r="C15" s="12" t="s">
        <v>26</v>
      </c>
      <c r="D15" s="29"/>
    </row>
    <row r="16" spans="1:4" ht="18.75" customHeight="1">
      <c r="A16" s="12" t="s">
        <v>10</v>
      </c>
      <c r="B16" s="13" t="s">
        <v>79</v>
      </c>
      <c r="C16" s="12" t="s">
        <v>37</v>
      </c>
      <c r="D16" s="29" t="s">
        <v>14</v>
      </c>
    </row>
    <row r="17" spans="1:8" ht="18.75" customHeight="1">
      <c r="A17" s="12" t="s">
        <v>11</v>
      </c>
      <c r="B17" s="13" t="s">
        <v>12</v>
      </c>
      <c r="C17" s="12" t="s">
        <v>17</v>
      </c>
      <c r="D17" s="29"/>
      <c r="H17" s="22"/>
    </row>
    <row r="18" spans="1:4" ht="25.5" customHeight="1">
      <c r="A18" s="12" t="s">
        <v>13</v>
      </c>
      <c r="B18" s="14" t="s">
        <v>80</v>
      </c>
      <c r="C18" s="12" t="s">
        <v>31</v>
      </c>
      <c r="D18" s="29">
        <v>5000000</v>
      </c>
    </row>
    <row r="19" spans="1:4" ht="29.25" customHeight="1">
      <c r="A19" s="12" t="s">
        <v>18</v>
      </c>
      <c r="B19" s="96" t="s">
        <v>81</v>
      </c>
      <c r="C19" s="15" t="s">
        <v>76</v>
      </c>
      <c r="D19" s="30"/>
    </row>
    <row r="20" spans="1:4" ht="18.75" customHeight="1">
      <c r="A20" s="102" t="s">
        <v>35</v>
      </c>
      <c r="B20" s="102"/>
      <c r="C20" s="34"/>
      <c r="D20" s="35">
        <v>2890655</v>
      </c>
    </row>
    <row r="21" spans="1:4" ht="39" customHeight="1">
      <c r="A21" s="11" t="s">
        <v>6</v>
      </c>
      <c r="B21" s="56" t="s">
        <v>89</v>
      </c>
      <c r="C21" s="11" t="s">
        <v>19</v>
      </c>
      <c r="D21" s="31">
        <v>1862560</v>
      </c>
    </row>
    <row r="22" spans="1:4" ht="18.75" customHeight="1">
      <c r="A22" s="12" t="s">
        <v>7</v>
      </c>
      <c r="B22" s="13" t="s">
        <v>84</v>
      </c>
      <c r="C22" s="12" t="s">
        <v>19</v>
      </c>
      <c r="D22" s="29">
        <v>301122</v>
      </c>
    </row>
    <row r="23" spans="1:4" ht="38.25">
      <c r="A23" s="12" t="s">
        <v>8</v>
      </c>
      <c r="B23" s="14" t="s">
        <v>27</v>
      </c>
      <c r="C23" s="12" t="s">
        <v>28</v>
      </c>
      <c r="D23" s="29">
        <v>726973</v>
      </c>
    </row>
    <row r="24" spans="1:4" ht="18.75" customHeight="1">
      <c r="A24" s="12" t="s">
        <v>0</v>
      </c>
      <c r="B24" s="13" t="s">
        <v>85</v>
      </c>
      <c r="C24" s="12" t="s">
        <v>24</v>
      </c>
      <c r="D24" s="29"/>
    </row>
    <row r="25" spans="1:4" ht="18.75" customHeight="1">
      <c r="A25" s="12" t="s">
        <v>10</v>
      </c>
      <c r="B25" s="13" t="s">
        <v>86</v>
      </c>
      <c r="C25" s="12" t="s">
        <v>21</v>
      </c>
      <c r="D25" s="29"/>
    </row>
    <row r="26" spans="1:4" ht="18.75" customHeight="1">
      <c r="A26" s="12" t="s">
        <v>11</v>
      </c>
      <c r="B26" s="13" t="s">
        <v>87</v>
      </c>
      <c r="C26" s="12" t="s">
        <v>22</v>
      </c>
      <c r="D26" s="29"/>
    </row>
    <row r="27" spans="1:4" ht="18.75" customHeight="1">
      <c r="A27" s="15" t="s">
        <v>13</v>
      </c>
      <c r="B27" s="16" t="s">
        <v>88</v>
      </c>
      <c r="C27" s="15" t="s">
        <v>20</v>
      </c>
      <c r="D27" s="30"/>
    </row>
    <row r="28" spans="1:4" ht="7.5" customHeight="1">
      <c r="A28" s="3"/>
      <c r="B28" s="4"/>
      <c r="C28" s="4"/>
      <c r="D28" s="4"/>
    </row>
    <row r="29" spans="1:6" ht="12.75">
      <c r="A29" s="19"/>
      <c r="B29" s="18"/>
      <c r="C29" s="18"/>
      <c r="D29" s="18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1
do uchwały  Rady Miejskiej w Szczyrku
nr IX/22/2011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38"/>
  <sheetViews>
    <sheetView tabSelected="1" defaultGridColor="0" colorId="8" workbookViewId="0" topLeftCell="A1">
      <selection activeCell="J11" sqref="J11"/>
    </sheetView>
  </sheetViews>
  <sheetFormatPr defaultColWidth="9.00390625" defaultRowHeight="12.75"/>
  <cols>
    <col min="1" max="1" width="5.625" style="2" bestFit="1" customWidth="1"/>
    <col min="2" max="3" width="8.625" style="2" customWidth="1"/>
    <col min="4" max="4" width="33.75390625" style="1" customWidth="1"/>
    <col min="5" max="5" width="10.375" style="1" customWidth="1"/>
    <col min="6" max="6" width="10.875" style="1" customWidth="1"/>
    <col min="7" max="7" width="12.00390625" style="1" customWidth="1"/>
    <col min="8" max="8" width="12.875" style="0" customWidth="1"/>
    <col min="9" max="9" width="11.25390625" style="0" customWidth="1"/>
    <col min="10" max="10" width="11.00390625" style="0" customWidth="1"/>
    <col min="11" max="11" width="9.75390625" style="0" customWidth="1"/>
    <col min="12" max="12" width="7.75390625" style="0" customWidth="1"/>
    <col min="13" max="13" width="7.625" style="0" customWidth="1"/>
  </cols>
  <sheetData>
    <row r="1" spans="1:11" ht="60.75" customHeight="1">
      <c r="A1" s="105" t="s">
        <v>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97" ht="27.75" customHeight="1">
      <c r="A2" s="62"/>
      <c r="B2" s="62"/>
      <c r="C2" s="62"/>
      <c r="D2" s="63"/>
      <c r="E2" s="63"/>
      <c r="F2" s="63"/>
      <c r="G2" s="63"/>
      <c r="H2" s="64"/>
      <c r="I2" s="64"/>
      <c r="J2" s="64"/>
      <c r="K2" s="6" t="s">
        <v>23</v>
      </c>
      <c r="L2" s="64"/>
      <c r="M2" s="65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</row>
    <row r="3" spans="1:97" s="2" customFormat="1" ht="20.25" customHeight="1">
      <c r="A3" s="107" t="s">
        <v>1</v>
      </c>
      <c r="B3" s="108" t="s">
        <v>2</v>
      </c>
      <c r="C3" s="58"/>
      <c r="D3" s="108" t="s">
        <v>9</v>
      </c>
      <c r="E3" s="106" t="s">
        <v>34</v>
      </c>
      <c r="F3" s="106" t="s">
        <v>72</v>
      </c>
      <c r="G3" s="106" t="s">
        <v>32</v>
      </c>
      <c r="H3" s="106"/>
      <c r="I3" s="106"/>
      <c r="J3" s="106"/>
      <c r="K3" s="106"/>
      <c r="L3" s="111" t="s">
        <v>48</v>
      </c>
      <c r="M3" s="112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</row>
    <row r="4" spans="1:97" s="2" customFormat="1" ht="46.5" customHeight="1">
      <c r="A4" s="107"/>
      <c r="B4" s="109"/>
      <c r="C4" s="59" t="s">
        <v>69</v>
      </c>
      <c r="D4" s="109"/>
      <c r="E4" s="107"/>
      <c r="F4" s="106"/>
      <c r="G4" s="106" t="s">
        <v>73</v>
      </c>
      <c r="H4" s="118" t="s">
        <v>4</v>
      </c>
      <c r="I4" s="119"/>
      <c r="J4" s="120"/>
      <c r="K4" s="106" t="s">
        <v>33</v>
      </c>
      <c r="L4" s="113"/>
      <c r="M4" s="114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</row>
    <row r="5" spans="1:97" s="2" customFormat="1" ht="64.5" customHeight="1">
      <c r="A5" s="107"/>
      <c r="B5" s="110"/>
      <c r="C5" s="60"/>
      <c r="D5" s="110"/>
      <c r="E5" s="107"/>
      <c r="F5" s="106"/>
      <c r="G5" s="106"/>
      <c r="H5" s="61" t="s">
        <v>46</v>
      </c>
      <c r="I5" s="61" t="s">
        <v>38</v>
      </c>
      <c r="J5" s="61" t="s">
        <v>71</v>
      </c>
      <c r="K5" s="106"/>
      <c r="L5" s="66" t="s">
        <v>74</v>
      </c>
      <c r="M5" s="67" t="s">
        <v>75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</row>
    <row r="6" spans="1:97" ht="9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/>
      <c r="K6" s="47">
        <v>10</v>
      </c>
      <c r="L6" s="68">
        <v>11</v>
      </c>
      <c r="M6" s="69">
        <v>12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</row>
    <row r="7" spans="1:97" s="25" customFormat="1" ht="19.5" customHeight="1">
      <c r="A7" s="70">
        <v>750</v>
      </c>
      <c r="B7" s="70"/>
      <c r="C7" s="70"/>
      <c r="D7" s="71" t="s">
        <v>40</v>
      </c>
      <c r="E7" s="72">
        <f>E8+E9</f>
        <v>60173</v>
      </c>
      <c r="F7" s="72">
        <f>F8+F9</f>
        <v>60173</v>
      </c>
      <c r="G7" s="72">
        <f>H7+I7+J7</f>
        <v>60173</v>
      </c>
      <c r="H7" s="72">
        <f>H8+H9</f>
        <v>59086</v>
      </c>
      <c r="I7" s="72">
        <f>I8+I9</f>
        <v>0</v>
      </c>
      <c r="J7" s="72">
        <f>J8+J9</f>
        <v>1087</v>
      </c>
      <c r="K7" s="72"/>
      <c r="L7" s="72">
        <f>L8</f>
        <v>300</v>
      </c>
      <c r="M7" s="72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</row>
    <row r="8" spans="1:97" ht="19.5" customHeight="1">
      <c r="A8" s="50"/>
      <c r="B8" s="50">
        <v>75011</v>
      </c>
      <c r="C8" s="50">
        <v>2010</v>
      </c>
      <c r="D8" s="73" t="s">
        <v>41</v>
      </c>
      <c r="E8" s="74">
        <v>49315</v>
      </c>
      <c r="F8" s="74">
        <v>49315</v>
      </c>
      <c r="G8" s="94">
        <f aca="true" t="shared" si="0" ref="G8:G16">H8+I8+J8</f>
        <v>49315</v>
      </c>
      <c r="H8" s="74">
        <v>48836</v>
      </c>
      <c r="I8" s="74"/>
      <c r="J8" s="74">
        <v>479</v>
      </c>
      <c r="K8" s="74"/>
      <c r="L8" s="74">
        <v>300</v>
      </c>
      <c r="M8" s="74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</row>
    <row r="9" spans="1:97" ht="19.5" customHeight="1">
      <c r="A9" s="98"/>
      <c r="B9" s="98">
        <v>75056</v>
      </c>
      <c r="C9" s="98">
        <v>2010</v>
      </c>
      <c r="D9" s="99" t="s">
        <v>91</v>
      </c>
      <c r="E9" s="100">
        <v>10858</v>
      </c>
      <c r="F9" s="100">
        <v>10858</v>
      </c>
      <c r="G9" s="94">
        <v>10858</v>
      </c>
      <c r="H9" s="100">
        <v>10250</v>
      </c>
      <c r="I9" s="100">
        <v>0</v>
      </c>
      <c r="J9" s="101">
        <v>608</v>
      </c>
      <c r="K9" s="101"/>
      <c r="L9" s="101"/>
      <c r="M9" s="100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</row>
    <row r="10" spans="1:97" s="20" customFormat="1" ht="33.75">
      <c r="A10" s="75">
        <v>751</v>
      </c>
      <c r="B10" s="75"/>
      <c r="C10" s="75"/>
      <c r="D10" s="76" t="s">
        <v>50</v>
      </c>
      <c r="E10" s="77">
        <f>E11</f>
        <v>1600</v>
      </c>
      <c r="F10" s="77">
        <f>F11</f>
        <v>1600</v>
      </c>
      <c r="G10" s="72">
        <f t="shared" si="0"/>
        <v>530</v>
      </c>
      <c r="H10" s="77">
        <f>H11</f>
        <v>530</v>
      </c>
      <c r="I10" s="77">
        <v>0</v>
      </c>
      <c r="J10" s="78">
        <v>0</v>
      </c>
      <c r="K10" s="78"/>
      <c r="L10" s="78"/>
      <c r="M10" s="77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</row>
    <row r="11" spans="1:97" s="32" customFormat="1" ht="22.5">
      <c r="A11" s="79"/>
      <c r="B11" s="79">
        <v>75101</v>
      </c>
      <c r="C11" s="79">
        <v>2010</v>
      </c>
      <c r="D11" s="80" t="s">
        <v>49</v>
      </c>
      <c r="E11" s="81">
        <v>1600</v>
      </c>
      <c r="F11" s="81">
        <v>1600</v>
      </c>
      <c r="G11" s="94">
        <f t="shared" si="0"/>
        <v>530</v>
      </c>
      <c r="H11" s="81">
        <v>530</v>
      </c>
      <c r="I11" s="81">
        <v>0</v>
      </c>
      <c r="J11" s="82">
        <v>0</v>
      </c>
      <c r="K11" s="82"/>
      <c r="L11" s="82"/>
      <c r="M11" s="8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</row>
    <row r="12" spans="1:97" s="25" customFormat="1" ht="19.5" customHeight="1">
      <c r="A12" s="57">
        <v>852</v>
      </c>
      <c r="B12" s="57"/>
      <c r="C12" s="57"/>
      <c r="D12" s="83" t="s">
        <v>39</v>
      </c>
      <c r="E12" s="84">
        <f>E13+E14+E15+E16</f>
        <v>1379057</v>
      </c>
      <c r="F12" s="84">
        <f>F13+F14+F15+F16</f>
        <v>1379057</v>
      </c>
      <c r="G12" s="72">
        <f t="shared" si="0"/>
        <v>1379057</v>
      </c>
      <c r="H12" s="84">
        <f>H13+H14+H15+H16</f>
        <v>74823</v>
      </c>
      <c r="I12" s="84">
        <f>I13+I14+I15+I16</f>
        <v>1286030</v>
      </c>
      <c r="J12" s="85">
        <f>J13+J14+J15+J16</f>
        <v>18204</v>
      </c>
      <c r="K12" s="85"/>
      <c r="L12" s="85">
        <f>L13+L14+L15+L16</f>
        <v>21400</v>
      </c>
      <c r="M12" s="8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</row>
    <row r="13" spans="1:97" ht="33.75">
      <c r="A13" s="86"/>
      <c r="B13" s="86">
        <v>85212</v>
      </c>
      <c r="C13" s="86">
        <v>2010</v>
      </c>
      <c r="D13" s="87" t="s">
        <v>45</v>
      </c>
      <c r="E13" s="88">
        <v>1351257</v>
      </c>
      <c r="F13" s="88">
        <v>1351257</v>
      </c>
      <c r="G13" s="94">
        <f t="shared" si="0"/>
        <v>1351257</v>
      </c>
      <c r="H13" s="88">
        <v>65227</v>
      </c>
      <c r="I13" s="88">
        <v>1286030</v>
      </c>
      <c r="J13" s="88"/>
      <c r="K13" s="88"/>
      <c r="L13" s="88">
        <v>20700</v>
      </c>
      <c r="M13" s="8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</row>
    <row r="14" spans="1:97" ht="52.5" customHeight="1">
      <c r="A14" s="86"/>
      <c r="B14" s="86">
        <v>85213</v>
      </c>
      <c r="C14" s="86">
        <v>2010</v>
      </c>
      <c r="D14" s="87" t="s">
        <v>42</v>
      </c>
      <c r="E14" s="88">
        <v>2900</v>
      </c>
      <c r="F14" s="88">
        <v>2900</v>
      </c>
      <c r="G14" s="94">
        <f t="shared" si="0"/>
        <v>2900</v>
      </c>
      <c r="H14" s="88">
        <v>2900</v>
      </c>
      <c r="I14" s="88"/>
      <c r="J14" s="88"/>
      <c r="K14" s="88"/>
      <c r="L14" s="88"/>
      <c r="M14" s="8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</row>
    <row r="15" spans="1:97" ht="27.75" customHeight="1">
      <c r="A15" s="86"/>
      <c r="B15" s="86">
        <v>85214</v>
      </c>
      <c r="C15" s="86">
        <v>2010</v>
      </c>
      <c r="D15" s="87" t="s">
        <v>43</v>
      </c>
      <c r="E15" s="88">
        <v>0</v>
      </c>
      <c r="F15" s="88">
        <v>0</v>
      </c>
      <c r="G15" s="94">
        <f t="shared" si="0"/>
        <v>0</v>
      </c>
      <c r="H15" s="88"/>
      <c r="I15" s="88">
        <v>0</v>
      </c>
      <c r="J15" s="88"/>
      <c r="K15" s="88"/>
      <c r="L15" s="88"/>
      <c r="M15" s="8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</row>
    <row r="16" spans="1:97" ht="25.5" customHeight="1" thickBot="1">
      <c r="A16" s="89"/>
      <c r="B16" s="89">
        <v>85228</v>
      </c>
      <c r="C16" s="89">
        <v>2010</v>
      </c>
      <c r="D16" s="90" t="s">
        <v>44</v>
      </c>
      <c r="E16" s="91">
        <v>24900</v>
      </c>
      <c r="F16" s="91">
        <v>24900</v>
      </c>
      <c r="G16" s="94">
        <f t="shared" si="0"/>
        <v>24900</v>
      </c>
      <c r="H16" s="91">
        <v>6696</v>
      </c>
      <c r="I16" s="91"/>
      <c r="J16" s="91">
        <v>18204</v>
      </c>
      <c r="K16" s="91"/>
      <c r="L16" s="91">
        <v>700</v>
      </c>
      <c r="M16" s="91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</row>
    <row r="17" spans="1:97" s="27" customFormat="1" ht="19.5" customHeight="1" thickBot="1">
      <c r="A17" s="115" t="s">
        <v>36</v>
      </c>
      <c r="B17" s="116"/>
      <c r="C17" s="116"/>
      <c r="D17" s="117"/>
      <c r="E17" s="92">
        <f aca="true" t="shared" si="1" ref="E17:J17">E12+E10+E7</f>
        <v>1440830</v>
      </c>
      <c r="F17" s="92">
        <f t="shared" si="1"/>
        <v>1440830</v>
      </c>
      <c r="G17" s="92">
        <f t="shared" si="1"/>
        <v>1439760</v>
      </c>
      <c r="H17" s="92">
        <f t="shared" si="1"/>
        <v>134439</v>
      </c>
      <c r="I17" s="92">
        <f t="shared" si="1"/>
        <v>1286030</v>
      </c>
      <c r="J17" s="95">
        <f t="shared" si="1"/>
        <v>19291</v>
      </c>
      <c r="K17" s="93"/>
      <c r="L17" s="93">
        <f>L12+L10+L7</f>
        <v>21700</v>
      </c>
      <c r="M17" s="9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</row>
    <row r="18" spans="13:97" ht="12.75"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</row>
    <row r="19" spans="1:97" ht="12.75">
      <c r="A19" s="2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</row>
    <row r="20" spans="13:97" ht="12.75"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</row>
    <row r="21" spans="13:97" ht="12.75"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</row>
    <row r="22" spans="13:97" ht="12.75"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</row>
    <row r="23" spans="13:97" ht="12.75"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</row>
    <row r="24" spans="13:97" ht="12.75"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</row>
    <row r="25" spans="13:97" ht="12.75"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</row>
    <row r="26" spans="13:97" ht="12.75"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</row>
    <row r="27" spans="13:97" ht="12.75"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</row>
    <row r="28" spans="13:97" ht="12.75"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</row>
    <row r="29" spans="13:97" ht="12.75"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</row>
    <row r="30" spans="13:97" ht="12.75"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</row>
    <row r="31" spans="13:97" ht="12.75"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</row>
    <row r="32" spans="13:97" ht="12.75"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</row>
    <row r="33" spans="13:97" ht="12.75"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</row>
    <row r="34" spans="13:97" ht="12.75"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</row>
    <row r="35" spans="13:97" ht="12.75"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</row>
    <row r="36" spans="13:97" ht="12.75"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</row>
    <row r="37" spans="13:97" ht="12.75"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</row>
    <row r="38" spans="13:97" ht="12.75"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</row>
  </sheetData>
  <sheetProtection/>
  <mergeCells count="12">
    <mergeCell ref="L3:M4"/>
    <mergeCell ref="A17:D17"/>
    <mergeCell ref="K4:K5"/>
    <mergeCell ref="G3:K3"/>
    <mergeCell ref="H4:J4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  <headerFooter alignWithMargins="0">
    <oddHeader>&amp;RZałącznik nr 2
do uchwały Rady Miejskiej w Szczyrku 
nr IX/22/2011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view="pageLayout" workbookViewId="0" topLeftCell="D1">
      <selection activeCell="J11" sqref="J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32.75390625" style="0" customWidth="1"/>
    <col min="5" max="5" width="12.125" style="0" customWidth="1"/>
    <col min="6" max="7" width="10.375" style="0" customWidth="1"/>
  </cols>
  <sheetData>
    <row r="1" spans="1:5" ht="48.75" customHeight="1">
      <c r="A1" s="105" t="s">
        <v>70</v>
      </c>
      <c r="B1" s="105"/>
      <c r="C1" s="105"/>
      <c r="D1" s="105"/>
      <c r="E1" s="105"/>
    </row>
    <row r="2" spans="4:5" ht="19.5" customHeight="1">
      <c r="D2" s="5"/>
      <c r="E2" s="5"/>
    </row>
    <row r="3" spans="4:5" ht="19.5" customHeight="1">
      <c r="D3" s="1"/>
      <c r="E3" s="6"/>
    </row>
    <row r="4" spans="1:7" ht="19.5" customHeight="1">
      <c r="A4" s="128" t="s">
        <v>29</v>
      </c>
      <c r="B4" s="128" t="s">
        <v>1</v>
      </c>
      <c r="C4" s="128" t="s">
        <v>2</v>
      </c>
      <c r="D4" s="128" t="s">
        <v>3</v>
      </c>
      <c r="E4" s="125" t="s">
        <v>55</v>
      </c>
      <c r="F4" s="126"/>
      <c r="G4" s="127"/>
    </row>
    <row r="5" spans="1:7" s="23" customFormat="1" ht="12" customHeight="1">
      <c r="A5" s="129"/>
      <c r="B5" s="129"/>
      <c r="C5" s="129"/>
      <c r="D5" s="129"/>
      <c r="E5" s="52" t="s">
        <v>56</v>
      </c>
      <c r="F5" s="52" t="s">
        <v>57</v>
      </c>
      <c r="G5" s="52" t="s">
        <v>58</v>
      </c>
    </row>
    <row r="6" spans="1:7" s="23" customFormat="1" ht="12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s="23" customFormat="1" ht="24.75" customHeight="1">
      <c r="A7" s="122" t="s">
        <v>53</v>
      </c>
      <c r="B7" s="123"/>
      <c r="C7" s="124"/>
      <c r="D7" s="50" t="s">
        <v>54</v>
      </c>
      <c r="E7" s="9"/>
      <c r="F7" s="51"/>
      <c r="G7" s="51"/>
    </row>
    <row r="8" spans="1:7" ht="25.5">
      <c r="A8" s="10" t="s">
        <v>6</v>
      </c>
      <c r="B8" s="10">
        <v>921</v>
      </c>
      <c r="C8" s="10">
        <v>92109</v>
      </c>
      <c r="D8" s="36" t="s">
        <v>60</v>
      </c>
      <c r="E8" s="33">
        <v>827870</v>
      </c>
      <c r="F8" s="45"/>
      <c r="G8" s="45"/>
    </row>
    <row r="9" spans="1:7" ht="12.75">
      <c r="A9" s="10" t="s">
        <v>7</v>
      </c>
      <c r="B9" s="10">
        <v>921</v>
      </c>
      <c r="C9" s="10">
        <v>92116</v>
      </c>
      <c r="D9" s="36" t="s">
        <v>47</v>
      </c>
      <c r="E9" s="33">
        <v>81130</v>
      </c>
      <c r="F9" s="45"/>
      <c r="G9" s="45"/>
    </row>
    <row r="10" spans="1:7" ht="12.75">
      <c r="A10" s="10" t="s">
        <v>8</v>
      </c>
      <c r="B10" s="10">
        <v>851</v>
      </c>
      <c r="C10" s="97">
        <v>85154</v>
      </c>
      <c r="D10" s="36" t="s">
        <v>90</v>
      </c>
      <c r="E10" s="33"/>
      <c r="F10" s="45"/>
      <c r="G10" s="46">
        <v>6000</v>
      </c>
    </row>
    <row r="11" spans="1:27" ht="27.75" customHeight="1">
      <c r="A11" s="122" t="s">
        <v>59</v>
      </c>
      <c r="B11" s="123"/>
      <c r="C11" s="124"/>
      <c r="D11" s="55" t="s">
        <v>62</v>
      </c>
      <c r="E11" s="33"/>
      <c r="F11" s="45"/>
      <c r="G11" s="45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25.5">
      <c r="A12" s="10" t="s">
        <v>6</v>
      </c>
      <c r="B12" s="10">
        <v>630</v>
      </c>
      <c r="C12" s="10">
        <v>63095</v>
      </c>
      <c r="D12" s="37" t="s">
        <v>61</v>
      </c>
      <c r="E12" s="33"/>
      <c r="F12" s="45"/>
      <c r="G12" s="46">
        <v>22000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63.75">
      <c r="A13" s="10" t="s">
        <v>7</v>
      </c>
      <c r="B13" s="10">
        <v>851</v>
      </c>
      <c r="C13" s="10">
        <v>85154</v>
      </c>
      <c r="D13" s="37" t="s">
        <v>63</v>
      </c>
      <c r="E13" s="33"/>
      <c r="F13" s="45"/>
      <c r="G13" s="46">
        <v>90000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38.25">
      <c r="A14" s="10">
        <v>3</v>
      </c>
      <c r="B14" s="10">
        <v>900</v>
      </c>
      <c r="C14" s="10">
        <v>90002</v>
      </c>
      <c r="D14" s="37" t="s">
        <v>92</v>
      </c>
      <c r="E14" s="33"/>
      <c r="F14" s="45"/>
      <c r="G14" s="46">
        <v>20000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37.5" customHeight="1">
      <c r="A15" s="10" t="s">
        <v>0</v>
      </c>
      <c r="B15" s="10">
        <v>921</v>
      </c>
      <c r="C15" s="10">
        <v>92120</v>
      </c>
      <c r="D15" s="37" t="s">
        <v>65</v>
      </c>
      <c r="E15" s="33"/>
      <c r="F15" s="45"/>
      <c r="G15" s="46">
        <v>40000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2.75">
      <c r="A16" s="10" t="s">
        <v>10</v>
      </c>
      <c r="B16" s="10">
        <v>926</v>
      </c>
      <c r="C16" s="10">
        <v>92605</v>
      </c>
      <c r="D16" s="37" t="s">
        <v>64</v>
      </c>
      <c r="E16" s="33"/>
      <c r="F16" s="45"/>
      <c r="G16" s="46">
        <v>45000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s="25" customFormat="1" ht="30" customHeight="1">
      <c r="A17" s="121" t="s">
        <v>36</v>
      </c>
      <c r="B17" s="121"/>
      <c r="C17" s="121"/>
      <c r="D17" s="121"/>
      <c r="E17" s="28">
        <f>E9+E8</f>
        <v>909000</v>
      </c>
      <c r="F17" s="43"/>
      <c r="G17" s="44">
        <f>G16+G15+G14+G13+G12+G10</f>
        <v>223000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9" ht="12.75">
      <c r="A19" s="24"/>
    </row>
  </sheetData>
  <sheetProtection/>
  <mergeCells count="9">
    <mergeCell ref="A1:E1"/>
    <mergeCell ref="A17:D17"/>
    <mergeCell ref="A7:C7"/>
    <mergeCell ref="E4:G4"/>
    <mergeCell ref="D4:D5"/>
    <mergeCell ref="C4:C5"/>
    <mergeCell ref="B4:B5"/>
    <mergeCell ref="A4:A5"/>
    <mergeCell ref="A11:C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r:id="rId1"/>
  <headerFooter alignWithMargins="0">
    <oddHeader>&amp;R&amp;9Załącznik nr 3
do uchwały Rady Miejskiej w Szczyrku 
nr IX/22/2011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2011-04-18T12:15:40Z</cp:lastPrinted>
  <dcterms:created xsi:type="dcterms:W3CDTF">1998-12-09T13:02:10Z</dcterms:created>
  <dcterms:modified xsi:type="dcterms:W3CDTF">2011-05-05T12:28:11Z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