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694" activeTab="2"/>
  </bookViews>
  <sheets>
    <sheet name="1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<sst xmlns="http://schemas.openxmlformats.org/spreadsheetml/2006/main" count="115" uniqueCount="88">
  <si>
    <t>4.</t>
  </si>
  <si>
    <t>Dział</t>
  </si>
  <si>
    <t>Rozdział</t>
  </si>
  <si>
    <t>Treść</t>
  </si>
  <si>
    <t>w tym:</t>
  </si>
  <si>
    <t>Wydatki</t>
  </si>
  <si>
    <t>1.</t>
  </si>
  <si>
    <t>2.</t>
  </si>
  <si>
    <t>3.</t>
  </si>
  <si>
    <t>Nazwa</t>
  </si>
  <si>
    <t>5.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</si>
  <si>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</si>
  <si>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</si>
  <si>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</si>
  <si>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</si>
  <si>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</si>
  <si>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</si>
  <si>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</si>
  <si>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8.</t>
  </si>
  <si>
    <t>§ 992</t>
  </si>
  <si>
    <t>§ 995</t>
  </si>
  <si>
    <t>§ 994</t>
  </si>
  <si>
    <t>§ 982</t>
  </si>
  <si>
    <t>w złotych</t>
  </si>
  <si>
    <t>§ 991</t>
  </si>
  <si>
    <t>§ 903</t>
  </si>
  <si>
    <t>§ 951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</si>
  <si>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</si>
  <si>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</si>
  <si>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</si>
  <si>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</si>
  <si>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</si>
  <si>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z tego:</t>
  </si>
  <si>
    <t>Wydatki
bieżące</t>
  </si>
  <si>
    <t>Wydatki
majątkowe</t>
  </si>
  <si>
    <t>Dotacje
ogółem</t>
  </si>
  <si>
    <t>Rozchody ogółem:</t>
  </si>
  <si>
    <t>Ogółem</t>
  </si>
  <si>
    <t xml:space="preserve">§ 944 </t>
  </si>
  <si>
    <t>świadczenia społeczne</t>
  </si>
  <si>
    <t>POMOC SPOŁECZNA</t>
  </si>
  <si>
    <t>Pozostała działalność</t>
  </si>
  <si>
    <t>ADMINISTRACJA PUBLICZNA</t>
  </si>
  <si>
    <t>Ośrodki pomocy społecznej</t>
  </si>
  <si>
    <t>Urzędy wojewódzkie</t>
  </si>
  <si>
    <t>Składki na ubezpieczenia zdrowotne opłacane za osoby pobierające niektóre świadczenia z pomocy społecznej oraz niektóre świadczenia rodzinne</t>
  </si>
  <si>
    <t>Zasiłki i pomoc w naturze oraz składki na ubezpieczenia emerytalne i rentowe</t>
  </si>
  <si>
    <t>Usługi opiekuńcze i specjalistyczne usługi opiekuńcze</t>
  </si>
  <si>
    <t>Świadczenia rodzinne, zaliczka alimentacyjna oraz składki na ubezpieczenia emerytalne i rentowe z ubezpieczenia społecznego</t>
  </si>
  <si>
    <t>wynagrodzenia i pochodne od wynagrodzeń</t>
  </si>
  <si>
    <t>Wydatki
ogółem
(6+9)</t>
  </si>
  <si>
    <t>Kwota dochodów do odprowadzenia do budżetu państwa</t>
  </si>
  <si>
    <t>Urzędy naczelnych organów władzy państwowej, kontroli i ochrony prawa</t>
  </si>
  <si>
    <t>wynagrodzenia        i pochodne od wynagrodzeń</t>
  </si>
  <si>
    <t>URZĘDY NACZELNYCH ORGANOW WŁADZY PAŃSTWOWEJ, KONTROLI I OCHRONY PRAWA ORAZ SĄDOWNICTWA</t>
  </si>
  <si>
    <t>Dochody</t>
  </si>
  <si>
    <t>Wyniki budżetu</t>
  </si>
  <si>
    <t>Zasiłki stałe</t>
  </si>
  <si>
    <t>Składki na ubezpieczenie zdrowotne opłacane za osoby pobierające niektóre swiadczenia z pomocy społecznej, niektóre świadczenia rodzinne oraz za osoby uczestniczące w zajęciach w centrum integracji społecznej</t>
  </si>
  <si>
    <t>Kwota
2010 r.</t>
  </si>
  <si>
    <t>Przychody i rozchody budżetu w 2011r.</t>
  </si>
  <si>
    <t>Dochody i wydatki związane z realizacją zadań z zakresu administracji rządowej i innych zadań zleconych odrębnymi ustawami w 2011 r.</t>
  </si>
  <si>
    <t>Paragraf</t>
  </si>
  <si>
    <t>Dochody i wydatki związane z realizacją  własnych zadań bieżących gmin z dotacji otrzymanych z budżetu państwa w 2011 roku</t>
  </si>
  <si>
    <t xml:space="preserve">Wydatki związane z realizacją ich statutowych zadań </t>
  </si>
  <si>
    <t>Wydatki
bieżące
(6+9)</t>
  </si>
  <si>
    <t>Wydatki
jednostek budżetowych</t>
  </si>
  <si>
    <r>
      <t>§</t>
    </r>
    <r>
      <rPr>
        <b/>
        <sz val="8"/>
        <rFont val="Arial CE"/>
        <family val="0"/>
      </rPr>
      <t xml:space="preserve"> 0690    </t>
    </r>
    <r>
      <rPr>
        <b/>
        <sz val="8"/>
        <rFont val="Arial"/>
        <family val="2"/>
      </rPr>
      <t>§</t>
    </r>
    <r>
      <rPr>
        <b/>
        <sz val="8"/>
        <rFont val="Arial CE"/>
        <family val="0"/>
      </rPr>
      <t xml:space="preserve"> 0830 § 0970</t>
    </r>
  </si>
  <si>
    <r>
      <t>§</t>
    </r>
    <r>
      <rPr>
        <b/>
        <sz val="8"/>
        <rFont val="Arial CE"/>
        <family val="0"/>
      </rPr>
      <t xml:space="preserve"> 2910</t>
    </r>
  </si>
  <si>
    <t>§ 950</t>
  </si>
  <si>
    <t>Przychody z zaciągniętych pożyczek na finansowanie zadań realizowanych
z udziałem środków pochodzących z budżetu UE</t>
  </si>
  <si>
    <t>Przychody ze spłaty pożyczek i kredytów udzielonych ze środków publiocznych</t>
  </si>
  <si>
    <t>Pozostałe przychody z prywatyzacji</t>
  </si>
  <si>
    <t>Przychody ze sprzedaży innych papierów wartościowych</t>
  </si>
  <si>
    <t>Przychody z zaciągniętych kredytów na rynku krajowym</t>
  </si>
  <si>
    <t>Przychody z zaciągniętych pożyczek na rynku krajowym</t>
  </si>
  <si>
    <t>Spłaty otrzymanych pożyczek krajowych</t>
  </si>
  <si>
    <t>Udzielone pożyczki i kredyty</t>
  </si>
  <si>
    <t>Przelewy na rachunki lokat</t>
  </si>
  <si>
    <t xml:space="preserve">Wykup innych papierów wartościowych </t>
  </si>
  <si>
    <t>Rozchody z tytułu innych rozliczeń krajowych</t>
  </si>
  <si>
    <r>
      <t xml:space="preserve">Spłaty otrzymanych kredytów krajowych </t>
    </r>
    <r>
      <rPr>
        <sz val="8"/>
        <rFont val="Arial CE"/>
        <family val="0"/>
      </rPr>
      <t>(w tym na finansowanie zadań realizowanych z udziałem środków pochodzących z budżetu UE  1 862 560 zł.)</t>
    </r>
  </si>
  <si>
    <t>Spis powszechny i inne</t>
  </si>
  <si>
    <t>Wybory do rad gmin, rad powiatów i sejmików województw, wybory wójtów, burmistrzów i prezydentów miast oraz referenda gminne, powiatowe i wojewódzkie</t>
  </si>
  <si>
    <t>EDUKACYJNA OPIEKA WYCHOWAWCZA</t>
  </si>
  <si>
    <t>Pomoc materialna dla uczniów</t>
  </si>
  <si>
    <t xml:space="preserve">  </t>
  </si>
  <si>
    <t xml:space="preserve"> Wolne środki, o których mowa w art.. 217 ust. 2 pkt 6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</si>
</sst>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0\ &quot;zł&quot;"/>
    <numFmt numFmtId="171" formatCode="#,##0\ &quot;zł&quot;"/>
    <numFmt numFmtId="172" formatCode="#,##0.0"/>
    <numFmt numFmtId="173" formatCode="0.0"/>
    <numFmt numFmtId="174" formatCode="_-* #,##0.0\ _z_ł_-;\-* #,##0.0\ _z_ł_-;_-* &quot;-&quot;?\ _z_ł_-;_-@_-"/>
    <numFmt numFmtId="175" formatCode="_-* #,##0.0\ _z_ł_-;\-* #,##0.0\ _z_ł_-;_-* &quot;-&quot;\ _z_ł_-;_-@_-"/>
    <numFmt numFmtId="176" formatCode="_-* #,##0\ _z_ł_-;\-* #,##0\ _z_ł_-;_-* &quot;-&quot;?\ _z_ł_-;_-@_-"/>
  </numFmts>
  <fonts count="31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b/>
      <sz val="11"/>
      <name val="Arial CE"/>
      <family val="0"/>
    </font>
    <font>
      <b/>
      <sz val="8"/>
      <name val="Arial CE"/>
      <family val="0"/>
    </font>
    <font>
      <b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2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2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0" borderId="0" xfId="0" applyFont="1" applyFill="1" applyAlignment="1">
      <alignment horizontal="right" vertical="center"/>
    </xf>
    <xf numFmtId="3" fontId="0" fillId="0" borderId="10" xfId="0" applyNumberForma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20" borderId="10" xfId="0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vertical="center" wrapText="1"/>
    </xf>
    <xf numFmtId="3" fontId="2" fillId="20" borderId="14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 horizontal="center" vertical="center"/>
    </xf>
    <xf numFmtId="3" fontId="11" fillId="20" borderId="16" xfId="0" applyNumberFormat="1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center" vertical="center"/>
    </xf>
    <xf numFmtId="3" fontId="2" fillId="24" borderId="14" xfId="0" applyNumberFormat="1" applyFont="1" applyFill="1" applyBorder="1" applyAlignment="1">
      <alignment horizontal="right"/>
    </xf>
    <xf numFmtId="0" fontId="0" fillId="24" borderId="14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 wrapText="1"/>
    </xf>
    <xf numFmtId="3" fontId="0" fillId="24" borderId="14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7" xfId="0" applyBorder="1" applyAlignment="1">
      <alignment horizontal="left" vertical="top" wrapText="1"/>
    </xf>
    <xf numFmtId="3" fontId="0" fillId="0" borderId="18" xfId="0" applyNumberFormat="1" applyBorder="1" applyAlignment="1">
      <alignment horizontal="right"/>
    </xf>
    <xf numFmtId="3" fontId="11" fillId="20" borderId="10" xfId="0" applyNumberFormat="1" applyFont="1" applyFill="1" applyBorder="1" applyAlignment="1">
      <alignment horizontal="right" vertical="center"/>
    </xf>
    <xf numFmtId="3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18" xfId="0" applyFont="1" applyFill="1" applyBorder="1" applyAlignment="1">
      <alignment horizontal="center" vertical="center"/>
    </xf>
    <xf numFmtId="0" fontId="12" fillId="20" borderId="16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3" fillId="20" borderId="10" xfId="0" applyFont="1" applyFill="1" applyBorder="1" applyAlignment="1">
      <alignment horizontal="center" vertical="center" wrapText="1"/>
    </xf>
    <xf numFmtId="0" fontId="13" fillId="20" borderId="19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2" fillId="20" borderId="10" xfId="0" applyFont="1" applyFill="1" applyBorder="1" applyAlignment="1">
      <alignment horizontal="center" vertical="center"/>
    </xf>
    <xf numFmtId="0" fontId="12" fillId="20" borderId="10" xfId="0" applyFont="1" applyFill="1" applyBorder="1" applyAlignment="1">
      <alignment vertical="center" wrapText="1"/>
    </xf>
    <xf numFmtId="3" fontId="12" fillId="2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right"/>
    </xf>
    <xf numFmtId="0" fontId="12" fillId="20" borderId="18" xfId="0" applyFont="1" applyFill="1" applyBorder="1" applyAlignment="1">
      <alignment horizontal="center" vertical="center"/>
    </xf>
    <xf numFmtId="0" fontId="12" fillId="20" borderId="18" xfId="0" applyFont="1" applyFill="1" applyBorder="1" applyAlignment="1">
      <alignment vertical="center" wrapText="1"/>
    </xf>
    <xf numFmtId="3" fontId="12" fillId="20" borderId="18" xfId="0" applyNumberFormat="1" applyFont="1" applyFill="1" applyBorder="1" applyAlignment="1">
      <alignment horizontal="right"/>
    </xf>
    <xf numFmtId="3" fontId="12" fillId="20" borderId="20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horizontal="right"/>
    </xf>
    <xf numFmtId="3" fontId="4" fillId="0" borderId="21" xfId="0" applyNumberFormat="1" applyFont="1" applyFill="1" applyBorder="1" applyAlignment="1">
      <alignment horizontal="right"/>
    </xf>
    <xf numFmtId="0" fontId="12" fillId="20" borderId="14" xfId="0" applyFont="1" applyFill="1" applyBorder="1" applyAlignment="1">
      <alignment vertical="center" wrapText="1"/>
    </xf>
    <xf numFmtId="3" fontId="12" fillId="20" borderId="14" xfId="0" applyNumberFormat="1" applyFont="1" applyFill="1" applyBorder="1" applyAlignment="1">
      <alignment horizontal="right"/>
    </xf>
    <xf numFmtId="3" fontId="12" fillId="20" borderId="21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top" wrapText="1"/>
    </xf>
    <xf numFmtId="3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top" wrapText="1"/>
    </xf>
    <xf numFmtId="3" fontId="4" fillId="0" borderId="15" xfId="0" applyNumberFormat="1" applyFont="1" applyBorder="1" applyAlignment="1">
      <alignment horizontal="right"/>
    </xf>
    <xf numFmtId="3" fontId="12" fillId="20" borderId="22" xfId="0" applyNumberFormat="1" applyFont="1" applyFill="1" applyBorder="1" applyAlignment="1">
      <alignment horizontal="right" vertical="center"/>
    </xf>
    <xf numFmtId="3" fontId="12" fillId="20" borderId="23" xfId="0" applyNumberFormat="1" applyFont="1" applyFill="1" applyBorder="1" applyAlignment="1">
      <alignment horizontal="right" vertical="center"/>
    </xf>
    <xf numFmtId="3" fontId="4" fillId="24" borderId="10" xfId="0" applyNumberFormat="1" applyFont="1" applyFill="1" applyBorder="1" applyAlignment="1">
      <alignment horizontal="right"/>
    </xf>
    <xf numFmtId="0" fontId="12" fillId="20" borderId="2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 wrapText="1"/>
    </xf>
    <xf numFmtId="3" fontId="4" fillId="0" borderId="18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 vertical="center"/>
    </xf>
    <xf numFmtId="0" fontId="2" fillId="0" borderId="15" xfId="0" applyFont="1" applyBorder="1" applyAlignment="1">
      <alignment horizontal="left" vertical="top" wrapText="1"/>
    </xf>
    <xf numFmtId="3" fontId="2" fillId="0" borderId="10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0" fontId="12" fillId="20" borderId="21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20" borderId="27" xfId="0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 wrapText="1"/>
    </xf>
    <xf numFmtId="0" fontId="12" fillId="20" borderId="10" xfId="0" applyFont="1" applyFill="1" applyBorder="1" applyAlignment="1">
      <alignment horizontal="center" vertical="center"/>
    </xf>
    <xf numFmtId="0" fontId="12" fillId="20" borderId="14" xfId="0" applyFont="1" applyFill="1" applyBorder="1" applyAlignment="1">
      <alignment horizontal="center" vertical="center"/>
    </xf>
    <xf numFmtId="0" fontId="12" fillId="20" borderId="18" xfId="0" applyFont="1" applyFill="1" applyBorder="1" applyAlignment="1">
      <alignment horizontal="center" vertical="center"/>
    </xf>
    <xf numFmtId="0" fontId="12" fillId="20" borderId="16" xfId="0" applyFont="1" applyFill="1" applyBorder="1" applyAlignment="1">
      <alignment horizontal="center" vertical="center"/>
    </xf>
    <xf numFmtId="0" fontId="12" fillId="20" borderId="21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2" fillId="20" borderId="23" xfId="0" applyFont="1" applyFill="1" applyBorder="1" applyAlignment="1">
      <alignment horizontal="center" vertical="center"/>
    </xf>
    <xf numFmtId="0" fontId="12" fillId="20" borderId="28" xfId="0" applyFont="1" applyFill="1" applyBorder="1" applyAlignment="1">
      <alignment horizontal="center" vertical="center"/>
    </xf>
    <xf numFmtId="0" fontId="12" fillId="20" borderId="29" xfId="0" applyFont="1" applyFill="1" applyBorder="1" applyAlignment="1">
      <alignment horizontal="center" vertical="center"/>
    </xf>
    <xf numFmtId="0" fontId="2" fillId="20" borderId="30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11" fillId="20" borderId="31" xfId="0" applyFont="1" applyFill="1" applyBorder="1" applyAlignment="1">
      <alignment horizontal="center" vertical="center"/>
    </xf>
    <xf numFmtId="0" fontId="11" fillId="20" borderId="32" xfId="0" applyFont="1" applyFill="1" applyBorder="1" applyAlignment="1">
      <alignment horizontal="center" vertical="center"/>
    </xf>
    <xf numFmtId="0" fontId="11" fillId="20" borderId="33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 wrapText="1"/>
    </xf>
    <xf numFmtId="0" fontId="2" fillId="20" borderId="16" xfId="0" applyFont="1" applyFill="1" applyBorder="1" applyAlignment="1">
      <alignment horizontal="center" vertical="center" wrapText="1"/>
    </xf>
    <xf numFmtId="0" fontId="2" fillId="20" borderId="14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view="pageLayout" workbookViewId="0" topLeftCell="A1">
      <selection activeCell="B19" sqref="B19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123" t="s">
        <v>60</v>
      </c>
      <c r="B1" s="123"/>
      <c r="C1" s="123"/>
      <c r="D1" s="123"/>
    </row>
    <row r="2" ht="6.75" customHeight="1">
      <c r="A2" s="8"/>
    </row>
    <row r="3" ht="12.75">
      <c r="D3" s="6" t="s">
        <v>23</v>
      </c>
    </row>
    <row r="4" spans="1:4" ht="15" customHeight="1">
      <c r="A4" s="122" t="s">
        <v>29</v>
      </c>
      <c r="B4" s="122" t="s">
        <v>3</v>
      </c>
      <c r="C4" s="124" t="s">
        <v>30</v>
      </c>
      <c r="D4" s="124" t="s">
        <v>59</v>
      </c>
    </row>
    <row r="5" spans="1:4" ht="15" customHeight="1">
      <c r="A5" s="122"/>
      <c r="B5" s="122"/>
      <c r="C5" s="122"/>
      <c r="D5" s="124"/>
    </row>
    <row r="6" spans="1:4" ht="15.75" customHeight="1">
      <c r="A6" s="122"/>
      <c r="B6" s="122"/>
      <c r="C6" s="122"/>
      <c r="D6" s="124"/>
    </row>
    <row r="7" spans="1:5" s="23" customFormat="1" ht="17.25" customHeight="1">
      <c r="A7" s="22">
        <v>1</v>
      </c>
      <c r="B7" s="22">
        <v>2</v>
      </c>
      <c r="C7" s="22">
        <v>3</v>
      </c>
      <c r="D7" s="22">
        <v>4</v>
      </c>
      <c r="E7" s="23">
        <v>4</v>
      </c>
    </row>
    <row r="8" spans="1:4" s="23" customFormat="1" ht="16.5" customHeight="1">
      <c r="A8" s="11" t="s">
        <v>6</v>
      </c>
      <c r="B8" s="41" t="s">
        <v>55</v>
      </c>
      <c r="C8" s="11"/>
      <c r="D8" s="42">
        <v>27941585</v>
      </c>
    </row>
    <row r="9" spans="1:4" s="23" customFormat="1" ht="21" customHeight="1">
      <c r="A9" s="11" t="s">
        <v>7</v>
      </c>
      <c r="B9" s="41" t="s">
        <v>5</v>
      </c>
      <c r="C9" s="11"/>
      <c r="D9" s="42">
        <v>30071334</v>
      </c>
    </row>
    <row r="10" spans="1:4" s="23" customFormat="1" ht="26.25" customHeight="1">
      <c r="A10" s="11" t="s">
        <v>8</v>
      </c>
      <c r="B10" s="41" t="s">
        <v>56</v>
      </c>
      <c r="C10" s="11"/>
      <c r="D10" s="42">
        <v>2129749</v>
      </c>
    </row>
    <row r="11" spans="1:4" ht="18.75" customHeight="1">
      <c r="A11" s="122" t="s">
        <v>15</v>
      </c>
      <c r="B11" s="122"/>
      <c r="C11" s="33" t="s">
        <v>14</v>
      </c>
      <c r="D11" s="34">
        <v>5020404</v>
      </c>
    </row>
    <row r="12" spans="1:4" ht="30.75" customHeight="1">
      <c r="A12" s="12" t="s">
        <v>6</v>
      </c>
      <c r="B12" s="57" t="s">
        <v>74</v>
      </c>
      <c r="C12" s="12" t="s">
        <v>16</v>
      </c>
      <c r="D12" s="31" t="s">
        <v>86</v>
      </c>
    </row>
    <row r="13" spans="1:4" ht="25.5" customHeight="1">
      <c r="A13" s="13" t="s">
        <v>7</v>
      </c>
      <c r="B13" s="15" t="s">
        <v>75</v>
      </c>
      <c r="C13" s="13" t="s">
        <v>16</v>
      </c>
      <c r="D13" s="29">
        <v>20404</v>
      </c>
    </row>
    <row r="14" spans="1:4" ht="55.5" customHeight="1">
      <c r="A14" s="13" t="s">
        <v>8</v>
      </c>
      <c r="B14" s="15" t="s">
        <v>70</v>
      </c>
      <c r="C14" s="13" t="s">
        <v>25</v>
      </c>
      <c r="D14" s="29"/>
    </row>
    <row r="15" spans="1:4" ht="31.5" customHeight="1">
      <c r="A15" s="13" t="s">
        <v>0</v>
      </c>
      <c r="B15" s="15" t="s">
        <v>71</v>
      </c>
      <c r="C15" s="13" t="s">
        <v>26</v>
      </c>
      <c r="D15" s="29"/>
    </row>
    <row r="16" spans="1:4" ht="18.75" customHeight="1">
      <c r="A16" s="13" t="s">
        <v>10</v>
      </c>
      <c r="B16" s="14" t="s">
        <v>72</v>
      </c>
      <c r="C16" s="13" t="s">
        <v>38</v>
      </c>
      <c r="D16" s="29" t="s">
        <v>14</v>
      </c>
    </row>
    <row r="17" spans="1:8" ht="18.75" customHeight="1">
      <c r="A17" s="13" t="s">
        <v>11</v>
      </c>
      <c r="B17" s="14" t="s">
        <v>12</v>
      </c>
      <c r="C17" s="13" t="s">
        <v>17</v>
      </c>
      <c r="D17" s="29"/>
      <c r="H17" s="23"/>
    </row>
    <row r="18" spans="1:4" ht="25.5" customHeight="1">
      <c r="A18" s="13" t="s">
        <v>13</v>
      </c>
      <c r="B18" s="15" t="s">
        <v>73</v>
      </c>
      <c r="C18" s="13" t="s">
        <v>31</v>
      </c>
      <c r="D18" s="29">
        <v>5000000</v>
      </c>
    </row>
    <row r="19" spans="1:4" ht="29.25" customHeight="1">
      <c r="A19" s="13" t="s">
        <v>18</v>
      </c>
      <c r="B19" s="106" t="s">
        <v>87</v>
      </c>
      <c r="C19" s="16" t="s">
        <v>69</v>
      </c>
      <c r="D19" s="30"/>
    </row>
    <row r="20" spans="1:4" ht="18.75" customHeight="1">
      <c r="A20" s="122" t="s">
        <v>36</v>
      </c>
      <c r="B20" s="122"/>
      <c r="C20" s="33"/>
      <c r="D20" s="34">
        <v>2890655</v>
      </c>
    </row>
    <row r="21" spans="1:4" ht="39" customHeight="1">
      <c r="A21" s="12" t="s">
        <v>6</v>
      </c>
      <c r="B21" s="57" t="s">
        <v>81</v>
      </c>
      <c r="C21" s="12" t="s">
        <v>19</v>
      </c>
      <c r="D21" s="31">
        <v>1862560</v>
      </c>
    </row>
    <row r="22" spans="1:4" ht="18.75" customHeight="1">
      <c r="A22" s="13" t="s">
        <v>7</v>
      </c>
      <c r="B22" s="14" t="s">
        <v>76</v>
      </c>
      <c r="C22" s="13" t="s">
        <v>19</v>
      </c>
      <c r="D22" s="29">
        <v>301122</v>
      </c>
    </row>
    <row r="23" spans="1:4" ht="38.25">
      <c r="A23" s="13" t="s">
        <v>8</v>
      </c>
      <c r="B23" s="15" t="s">
        <v>27</v>
      </c>
      <c r="C23" s="13" t="s">
        <v>28</v>
      </c>
      <c r="D23" s="29">
        <v>726973</v>
      </c>
    </row>
    <row r="24" spans="1:4" ht="18.75" customHeight="1">
      <c r="A24" s="13" t="s">
        <v>0</v>
      </c>
      <c r="B24" s="14" t="s">
        <v>77</v>
      </c>
      <c r="C24" s="13" t="s">
        <v>24</v>
      </c>
      <c r="D24" s="29"/>
    </row>
    <row r="25" spans="1:4" ht="18.75" customHeight="1">
      <c r="A25" s="13" t="s">
        <v>10</v>
      </c>
      <c r="B25" s="14" t="s">
        <v>78</v>
      </c>
      <c r="C25" s="13" t="s">
        <v>21</v>
      </c>
      <c r="D25" s="29"/>
    </row>
    <row r="26" spans="1:4" ht="18.75" customHeight="1">
      <c r="A26" s="13" t="s">
        <v>11</v>
      </c>
      <c r="B26" s="14" t="s">
        <v>79</v>
      </c>
      <c r="C26" s="13" t="s">
        <v>22</v>
      </c>
      <c r="D26" s="29"/>
    </row>
    <row r="27" spans="1:4" ht="18.75" customHeight="1">
      <c r="A27" s="16" t="s">
        <v>13</v>
      </c>
      <c r="B27" s="17" t="s">
        <v>80</v>
      </c>
      <c r="C27" s="16" t="s">
        <v>20</v>
      </c>
      <c r="D27" s="30"/>
    </row>
    <row r="28" spans="1:4" ht="7.5" customHeight="1">
      <c r="A28" s="3"/>
      <c r="B28" s="4"/>
      <c r="C28" s="4"/>
      <c r="D28" s="4"/>
    </row>
    <row r="29" spans="1:6" ht="12.75">
      <c r="A29" s="20"/>
      <c r="B29" s="19"/>
      <c r="C29" s="19"/>
      <c r="D29" s="19"/>
      <c r="E29" s="18"/>
      <c r="F29" s="18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scale="110" r:id="rId1"/>
  <headerFooter alignWithMargins="0">
    <oddHeader>&amp;RZałącznik nr 1
do uchwały  Rady Miejskiej w Szczyrku
nr XI/31/2011 r
z dnia 31 maja 2011 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S39"/>
  <sheetViews>
    <sheetView defaultGridColor="0" colorId="8" workbookViewId="0" topLeftCell="A13">
      <selection activeCell="I17" sqref="I17"/>
    </sheetView>
  </sheetViews>
  <sheetFormatPr defaultColWidth="9.00390625" defaultRowHeight="12.75"/>
  <cols>
    <col min="1" max="1" width="5.625" style="2" bestFit="1" customWidth="1"/>
    <col min="2" max="3" width="8.625" style="2" customWidth="1"/>
    <col min="4" max="4" width="33.75390625" style="1" customWidth="1"/>
    <col min="5" max="5" width="10.375" style="1" customWidth="1"/>
    <col min="6" max="6" width="10.875" style="1" customWidth="1"/>
    <col min="7" max="7" width="12.00390625" style="1" customWidth="1"/>
    <col min="8" max="8" width="12.875" style="0" customWidth="1"/>
    <col min="9" max="9" width="11.25390625" style="0" customWidth="1"/>
    <col min="10" max="10" width="11.00390625" style="0" customWidth="1"/>
    <col min="11" max="11" width="9.75390625" style="0" customWidth="1"/>
    <col min="12" max="12" width="7.75390625" style="0" customWidth="1"/>
    <col min="13" max="13" width="7.625" style="0" customWidth="1"/>
  </cols>
  <sheetData>
    <row r="1" spans="1:11" ht="60.75" customHeight="1">
      <c r="A1" s="125" t="s">
        <v>61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97" ht="27.75" customHeight="1">
      <c r="A2" s="72"/>
      <c r="B2" s="72"/>
      <c r="C2" s="72"/>
      <c r="D2" s="73"/>
      <c r="E2" s="73"/>
      <c r="F2" s="73"/>
      <c r="G2" s="73"/>
      <c r="H2" s="74"/>
      <c r="I2" s="74"/>
      <c r="J2" s="74"/>
      <c r="K2" s="5" t="s">
        <v>23</v>
      </c>
      <c r="L2" s="74"/>
      <c r="M2" s="7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</row>
    <row r="3" spans="1:97" s="2" customFormat="1" ht="20.25" customHeight="1">
      <c r="A3" s="127" t="s">
        <v>1</v>
      </c>
      <c r="B3" s="128" t="s">
        <v>2</v>
      </c>
      <c r="C3" s="68"/>
      <c r="D3" s="128" t="s">
        <v>9</v>
      </c>
      <c r="E3" s="126" t="s">
        <v>35</v>
      </c>
      <c r="F3" s="126" t="s">
        <v>65</v>
      </c>
      <c r="G3" s="126" t="s">
        <v>32</v>
      </c>
      <c r="H3" s="126"/>
      <c r="I3" s="126"/>
      <c r="J3" s="126"/>
      <c r="K3" s="126"/>
      <c r="L3" s="131" t="s">
        <v>51</v>
      </c>
      <c r="M3" s="132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</row>
    <row r="4" spans="1:97" s="2" customFormat="1" ht="46.5" customHeight="1">
      <c r="A4" s="127"/>
      <c r="B4" s="129"/>
      <c r="C4" s="69" t="s">
        <v>62</v>
      </c>
      <c r="D4" s="129"/>
      <c r="E4" s="127"/>
      <c r="F4" s="126"/>
      <c r="G4" s="126" t="s">
        <v>66</v>
      </c>
      <c r="H4" s="118" t="s">
        <v>4</v>
      </c>
      <c r="I4" s="119"/>
      <c r="J4" s="120"/>
      <c r="K4" s="126" t="s">
        <v>34</v>
      </c>
      <c r="L4" s="133"/>
      <c r="M4" s="134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</row>
    <row r="5" spans="1:97" s="2" customFormat="1" ht="64.5" customHeight="1">
      <c r="A5" s="127"/>
      <c r="B5" s="130"/>
      <c r="C5" s="70"/>
      <c r="D5" s="130"/>
      <c r="E5" s="127"/>
      <c r="F5" s="126"/>
      <c r="G5" s="126"/>
      <c r="H5" s="71" t="s">
        <v>49</v>
      </c>
      <c r="I5" s="71" t="s">
        <v>39</v>
      </c>
      <c r="J5" s="71" t="s">
        <v>64</v>
      </c>
      <c r="K5" s="126"/>
      <c r="L5" s="76" t="s">
        <v>67</v>
      </c>
      <c r="M5" s="77" t="s">
        <v>68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</row>
    <row r="6" spans="1:97" ht="9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  <c r="J6" s="40"/>
      <c r="K6" s="40">
        <v>10</v>
      </c>
      <c r="L6" s="78">
        <v>11</v>
      </c>
      <c r="M6" s="79">
        <v>12</v>
      </c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</row>
    <row r="7" spans="1:97" s="24" customFormat="1" ht="19.5" customHeight="1">
      <c r="A7" s="80">
        <v>750</v>
      </c>
      <c r="B7" s="80"/>
      <c r="C7" s="80"/>
      <c r="D7" s="81" t="s">
        <v>42</v>
      </c>
      <c r="E7" s="82">
        <f>E8+E9</f>
        <v>62673</v>
      </c>
      <c r="F7" s="82">
        <f>F8+F9</f>
        <v>62673</v>
      </c>
      <c r="G7" s="82">
        <f>H7+I7+J7</f>
        <v>62673</v>
      </c>
      <c r="H7" s="82">
        <f>H8+H9</f>
        <v>59086</v>
      </c>
      <c r="I7" s="82">
        <f>I8+I9</f>
        <v>0</v>
      </c>
      <c r="J7" s="82">
        <f>J8+J9</f>
        <v>3587</v>
      </c>
      <c r="K7" s="82"/>
      <c r="L7" s="82">
        <f>L8</f>
        <v>300</v>
      </c>
      <c r="M7" s="82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</row>
    <row r="8" spans="1:97" ht="19.5" customHeight="1">
      <c r="A8" s="56"/>
      <c r="B8" s="56">
        <v>75011</v>
      </c>
      <c r="C8" s="56">
        <v>2010</v>
      </c>
      <c r="D8" s="83" t="s">
        <v>44</v>
      </c>
      <c r="E8" s="84">
        <v>51815</v>
      </c>
      <c r="F8" s="84">
        <v>51815</v>
      </c>
      <c r="G8" s="104">
        <f aca="true" t="shared" si="0" ref="G8:G17">H8+I8+J8</f>
        <v>51815</v>
      </c>
      <c r="H8" s="84">
        <v>48836</v>
      </c>
      <c r="I8" s="84"/>
      <c r="J8" s="84">
        <v>2979</v>
      </c>
      <c r="K8" s="84"/>
      <c r="L8" s="84">
        <v>300</v>
      </c>
      <c r="M8" s="84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</row>
    <row r="9" spans="1:97" ht="19.5" customHeight="1">
      <c r="A9" s="107"/>
      <c r="B9" s="107">
        <v>75056</v>
      </c>
      <c r="C9" s="107">
        <v>2010</v>
      </c>
      <c r="D9" s="108" t="s">
        <v>82</v>
      </c>
      <c r="E9" s="109">
        <v>10858</v>
      </c>
      <c r="F9" s="109">
        <v>10858</v>
      </c>
      <c r="G9" s="104">
        <v>10858</v>
      </c>
      <c r="H9" s="109">
        <v>10250</v>
      </c>
      <c r="I9" s="109">
        <v>0</v>
      </c>
      <c r="J9" s="110">
        <v>608</v>
      </c>
      <c r="K9" s="110"/>
      <c r="L9" s="110"/>
      <c r="M9" s="109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</row>
    <row r="10" spans="1:97" s="21" customFormat="1" ht="33.75">
      <c r="A10" s="85">
        <v>751</v>
      </c>
      <c r="B10" s="85"/>
      <c r="C10" s="85"/>
      <c r="D10" s="86" t="s">
        <v>54</v>
      </c>
      <c r="E10" s="87">
        <f>E11+E12</f>
        <v>1900</v>
      </c>
      <c r="F10" s="87">
        <f>F11+F12</f>
        <v>1900</v>
      </c>
      <c r="G10" s="82">
        <f t="shared" si="0"/>
        <v>1900</v>
      </c>
      <c r="H10" s="87">
        <f>H11</f>
        <v>530</v>
      </c>
      <c r="I10" s="87">
        <v>0</v>
      </c>
      <c r="J10" s="88">
        <f>J11+J12</f>
        <v>1370</v>
      </c>
      <c r="K10" s="88"/>
      <c r="L10" s="88"/>
      <c r="M10" s="8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</row>
    <row r="11" spans="1:97" s="32" customFormat="1" ht="22.5">
      <c r="A11" s="89"/>
      <c r="B11" s="89">
        <v>75101</v>
      </c>
      <c r="C11" s="89">
        <v>2010</v>
      </c>
      <c r="D11" s="90" t="s">
        <v>52</v>
      </c>
      <c r="E11" s="91">
        <v>1600</v>
      </c>
      <c r="F11" s="91">
        <v>1600</v>
      </c>
      <c r="G11" s="104">
        <f t="shared" si="0"/>
        <v>1600</v>
      </c>
      <c r="H11" s="91">
        <v>530</v>
      </c>
      <c r="I11" s="91">
        <v>0</v>
      </c>
      <c r="J11" s="92">
        <v>1070</v>
      </c>
      <c r="K11" s="92"/>
      <c r="L11" s="92"/>
      <c r="M11" s="91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</row>
    <row r="12" spans="1:97" s="32" customFormat="1" ht="45">
      <c r="A12" s="89"/>
      <c r="B12" s="89">
        <v>75109</v>
      </c>
      <c r="C12" s="89">
        <v>2010</v>
      </c>
      <c r="D12" s="90" t="s">
        <v>83</v>
      </c>
      <c r="E12" s="91">
        <v>300</v>
      </c>
      <c r="F12" s="91">
        <v>300</v>
      </c>
      <c r="G12" s="104">
        <v>300</v>
      </c>
      <c r="H12" s="91"/>
      <c r="I12" s="91"/>
      <c r="J12" s="92">
        <v>300</v>
      </c>
      <c r="K12" s="92"/>
      <c r="L12" s="92"/>
      <c r="M12" s="91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</row>
    <row r="13" spans="1:97" s="24" customFormat="1" ht="19.5" customHeight="1">
      <c r="A13" s="67">
        <v>852</v>
      </c>
      <c r="B13" s="67"/>
      <c r="C13" s="67"/>
      <c r="D13" s="93" t="s">
        <v>40</v>
      </c>
      <c r="E13" s="94">
        <f>E14+E15+E16+E17</f>
        <v>1393218</v>
      </c>
      <c r="F13" s="94">
        <f>F14+F15+F16+F17</f>
        <v>1393218</v>
      </c>
      <c r="G13" s="82">
        <f>H13+J13</f>
        <v>117499</v>
      </c>
      <c r="H13" s="94">
        <f>H14+H15+H16+H17</f>
        <v>91399</v>
      </c>
      <c r="I13" s="94">
        <f>I14+I15+I16+I17</f>
        <v>1275719</v>
      </c>
      <c r="J13" s="95">
        <f>J14+J15+J16+J17</f>
        <v>26100</v>
      </c>
      <c r="K13" s="95"/>
      <c r="L13" s="95">
        <f>L14+L15+L16+L17</f>
        <v>21400</v>
      </c>
      <c r="M13" s="94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</row>
    <row r="14" spans="1:97" ht="33.75">
      <c r="A14" s="96"/>
      <c r="B14" s="96">
        <v>85212</v>
      </c>
      <c r="C14" s="96">
        <v>2010</v>
      </c>
      <c r="D14" s="97" t="s">
        <v>48</v>
      </c>
      <c r="E14" s="98">
        <v>1353418</v>
      </c>
      <c r="F14" s="98">
        <v>1353418</v>
      </c>
      <c r="G14" s="104">
        <f>H14+J14</f>
        <v>77699</v>
      </c>
      <c r="H14" s="98">
        <v>77699</v>
      </c>
      <c r="I14" s="98">
        <v>1275719</v>
      </c>
      <c r="J14" s="98"/>
      <c r="K14" s="98"/>
      <c r="L14" s="98">
        <v>20700</v>
      </c>
      <c r="M14" s="98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</row>
    <row r="15" spans="1:97" ht="52.5" customHeight="1">
      <c r="A15" s="96"/>
      <c r="B15" s="96">
        <v>85213</v>
      </c>
      <c r="C15" s="96">
        <v>2010</v>
      </c>
      <c r="D15" s="97" t="s">
        <v>45</v>
      </c>
      <c r="E15" s="98">
        <v>2900</v>
      </c>
      <c r="F15" s="98">
        <v>2900</v>
      </c>
      <c r="G15" s="104">
        <f t="shared" si="0"/>
        <v>2900</v>
      </c>
      <c r="H15" s="98">
        <v>2900</v>
      </c>
      <c r="I15" s="98"/>
      <c r="J15" s="98"/>
      <c r="K15" s="98"/>
      <c r="L15" s="98"/>
      <c r="M15" s="98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</row>
    <row r="16" spans="1:97" ht="27.75" customHeight="1">
      <c r="A16" s="96"/>
      <c r="B16" s="96">
        <v>85214</v>
      </c>
      <c r="C16" s="96">
        <v>2010</v>
      </c>
      <c r="D16" s="97" t="s">
        <v>46</v>
      </c>
      <c r="E16" s="98">
        <v>0</v>
      </c>
      <c r="F16" s="98">
        <v>0</v>
      </c>
      <c r="G16" s="104">
        <f t="shared" si="0"/>
        <v>0</v>
      </c>
      <c r="H16" s="98"/>
      <c r="I16" s="98">
        <v>0</v>
      </c>
      <c r="J16" s="98"/>
      <c r="K16" s="98"/>
      <c r="L16" s="98"/>
      <c r="M16" s="98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</row>
    <row r="17" spans="1:97" ht="25.5" customHeight="1" thickBot="1">
      <c r="A17" s="99"/>
      <c r="B17" s="99">
        <v>85228</v>
      </c>
      <c r="C17" s="99">
        <v>2010</v>
      </c>
      <c r="D17" s="100" t="s">
        <v>47</v>
      </c>
      <c r="E17" s="101">
        <v>36900</v>
      </c>
      <c r="F17" s="101">
        <v>36900</v>
      </c>
      <c r="G17" s="104">
        <f t="shared" si="0"/>
        <v>36900</v>
      </c>
      <c r="H17" s="101">
        <v>10800</v>
      </c>
      <c r="I17" s="101"/>
      <c r="J17" s="101">
        <v>26100</v>
      </c>
      <c r="K17" s="101"/>
      <c r="L17" s="101">
        <v>700</v>
      </c>
      <c r="M17" s="101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</row>
    <row r="18" spans="1:97" s="27" customFormat="1" ht="19.5" customHeight="1" thickBot="1">
      <c r="A18" s="135" t="s">
        <v>37</v>
      </c>
      <c r="B18" s="136"/>
      <c r="C18" s="136"/>
      <c r="D18" s="137"/>
      <c r="E18" s="102">
        <f aca="true" t="shared" si="1" ref="E18:J18">E13+E10+E7</f>
        <v>1457791</v>
      </c>
      <c r="F18" s="102">
        <f t="shared" si="1"/>
        <v>1457791</v>
      </c>
      <c r="G18" s="102">
        <f t="shared" si="1"/>
        <v>182072</v>
      </c>
      <c r="H18" s="102">
        <f t="shared" si="1"/>
        <v>151015</v>
      </c>
      <c r="I18" s="102">
        <f t="shared" si="1"/>
        <v>1275719</v>
      </c>
      <c r="J18" s="105">
        <f t="shared" si="1"/>
        <v>31057</v>
      </c>
      <c r="K18" s="103"/>
      <c r="L18" s="103">
        <f>L13+L10+L7</f>
        <v>21700</v>
      </c>
      <c r="M18" s="102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</row>
    <row r="19" spans="13:97" ht="12.75"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</row>
    <row r="20" spans="1:97" ht="12.75">
      <c r="A20" s="2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</row>
    <row r="21" spans="13:97" ht="12.75"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</row>
    <row r="22" spans="13:97" ht="12.75"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</row>
    <row r="23" spans="13:97" ht="12.75"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</row>
    <row r="24" spans="13:97" ht="12.75"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</row>
    <row r="25" spans="13:97" ht="12.75"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</row>
    <row r="26" spans="13:97" ht="12.75"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</row>
    <row r="27" spans="13:97" ht="12.75"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</row>
    <row r="28" spans="13:97" ht="12.75"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</row>
    <row r="29" spans="13:97" ht="12.75"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</row>
    <row r="30" spans="13:97" ht="12.75"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</row>
    <row r="31" spans="13:97" ht="12.75"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</row>
    <row r="32" spans="13:97" ht="12.75"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</row>
    <row r="33" spans="13:97" ht="12.75"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</row>
    <row r="34" spans="13:97" ht="12.75"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</row>
    <row r="35" spans="13:97" ht="12.75"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</row>
    <row r="36" spans="13:97" ht="12.75"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</row>
    <row r="37" spans="13:97" ht="12.75"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</row>
    <row r="38" spans="13:97" ht="12.75"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</row>
    <row r="39" spans="13:97" ht="12.75"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</row>
  </sheetData>
  <sheetProtection/>
  <mergeCells count="12">
    <mergeCell ref="L3:M4"/>
    <mergeCell ref="A18:D18"/>
    <mergeCell ref="K4:K5"/>
    <mergeCell ref="G3:K3"/>
    <mergeCell ref="H4:J4"/>
    <mergeCell ref="A1:K1"/>
    <mergeCell ref="G4:G5"/>
    <mergeCell ref="E3:E5"/>
    <mergeCell ref="F3:F5"/>
    <mergeCell ref="A3:A5"/>
    <mergeCell ref="B3:B5"/>
    <mergeCell ref="D3:D5"/>
  </mergeCells>
  <printOptions horizontalCentered="1"/>
  <pageMargins left="0.5511811023622047" right="0.5511811023622047" top="0" bottom="0.3937007874015748" header="0.5118110236220472" footer="0.5118110236220472"/>
  <pageSetup horizontalDpi="300" verticalDpi="300" orientation="landscape" paperSize="9" scale="90" r:id="rId1"/>
  <headerFooter alignWithMargins="0">
    <oddHeader>&amp;RZałącznik nr 2
do uchwały Rady Miejskiej w Szczyrku 
XI/31/2011 r.
z dnia 31 maja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tabSelected="1" view="pageLayout" workbookViewId="0" topLeftCell="C1">
      <selection activeCell="I17" sqref="I17"/>
    </sheetView>
  </sheetViews>
  <sheetFormatPr defaultColWidth="9.00390625" defaultRowHeight="12.75"/>
  <cols>
    <col min="1" max="1" width="6.25390625" style="0" customWidth="1"/>
    <col min="2" max="3" width="8.25390625" style="0" customWidth="1"/>
    <col min="4" max="4" width="34.00390625" style="0" customWidth="1"/>
    <col min="5" max="5" width="10.375" style="0" customWidth="1"/>
    <col min="6" max="6" width="11.75390625" style="0" customWidth="1"/>
    <col min="7" max="7" width="13.00390625" style="0" customWidth="1"/>
    <col min="8" max="8" width="14.875" style="0" customWidth="1"/>
    <col min="9" max="9" width="12.25390625" style="0" customWidth="1"/>
    <col min="10" max="10" width="10.75390625" style="0" customWidth="1"/>
  </cols>
  <sheetData>
    <row r="2" spans="1:10" s="26" customFormat="1" ht="45.75" customHeight="1">
      <c r="A2" s="125" t="s">
        <v>63</v>
      </c>
      <c r="B2" s="125"/>
      <c r="C2" s="125"/>
      <c r="D2" s="125"/>
      <c r="E2" s="125"/>
      <c r="F2" s="125"/>
      <c r="G2" s="125"/>
      <c r="H2" s="125"/>
      <c r="I2" s="125"/>
      <c r="J2" s="125"/>
    </row>
    <row r="3" spans="1:10" ht="12.75">
      <c r="A3" s="2"/>
      <c r="B3" s="2"/>
      <c r="C3" s="2"/>
      <c r="D3" s="1"/>
      <c r="E3" s="1"/>
      <c r="F3" s="1"/>
      <c r="G3" s="1"/>
      <c r="J3" s="5" t="s">
        <v>23</v>
      </c>
    </row>
    <row r="4" spans="1:10" ht="12.75" customHeight="1">
      <c r="A4" s="145" t="s">
        <v>1</v>
      </c>
      <c r="B4" s="145" t="s">
        <v>2</v>
      </c>
      <c r="C4" s="64"/>
      <c r="D4" s="145" t="s">
        <v>9</v>
      </c>
      <c r="E4" s="143" t="s">
        <v>35</v>
      </c>
      <c r="F4" s="143" t="s">
        <v>50</v>
      </c>
      <c r="G4" s="121" t="s">
        <v>32</v>
      </c>
      <c r="H4" s="138"/>
      <c r="I4" s="138"/>
      <c r="J4" s="139"/>
    </row>
    <row r="5" spans="1:10" ht="12.75" customHeight="1">
      <c r="A5" s="146"/>
      <c r="B5" s="146"/>
      <c r="C5" s="65"/>
      <c r="D5" s="146"/>
      <c r="E5" s="148"/>
      <c r="F5" s="148"/>
      <c r="G5" s="143" t="s">
        <v>33</v>
      </c>
      <c r="H5" s="121" t="s">
        <v>4</v>
      </c>
      <c r="I5" s="139"/>
      <c r="J5" s="143" t="s">
        <v>34</v>
      </c>
    </row>
    <row r="6" spans="1:10" ht="51">
      <c r="A6" s="147"/>
      <c r="B6" s="147"/>
      <c r="C6" s="66" t="s">
        <v>62</v>
      </c>
      <c r="D6" s="147"/>
      <c r="E6" s="144"/>
      <c r="F6" s="144"/>
      <c r="G6" s="144"/>
      <c r="H6" s="7" t="s">
        <v>53</v>
      </c>
      <c r="I6" s="7" t="s">
        <v>39</v>
      </c>
      <c r="J6" s="144"/>
    </row>
    <row r="7" spans="1:10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</row>
    <row r="8" spans="1:10" ht="12.75">
      <c r="A8" s="43">
        <v>852</v>
      </c>
      <c r="B8" s="43"/>
      <c r="C8" s="43"/>
      <c r="D8" s="44" t="s">
        <v>40</v>
      </c>
      <c r="E8" s="45">
        <f>E9+E10+E11+E12+E13</f>
        <v>277437</v>
      </c>
      <c r="F8" s="45">
        <f>F9+F10+F11+F12+F13</f>
        <v>277437</v>
      </c>
      <c r="G8" s="45">
        <f>G9+G10+G11+G12+G13</f>
        <v>277437</v>
      </c>
      <c r="H8" s="45">
        <f>H9+H10+H11+H12+H13</f>
        <v>98066</v>
      </c>
      <c r="I8" s="45">
        <f>SUM(I10:I13)</f>
        <v>179371</v>
      </c>
      <c r="J8" s="45"/>
    </row>
    <row r="9" spans="1:10" ht="82.5" customHeight="1">
      <c r="A9" s="51"/>
      <c r="B9" s="53">
        <v>85213</v>
      </c>
      <c r="C9" s="53">
        <v>2030</v>
      </c>
      <c r="D9" s="54" t="s">
        <v>58</v>
      </c>
      <c r="E9" s="55">
        <v>6766</v>
      </c>
      <c r="F9" s="55">
        <v>6766</v>
      </c>
      <c r="G9" s="55">
        <v>6766</v>
      </c>
      <c r="H9" s="55">
        <v>6766</v>
      </c>
      <c r="I9" s="55"/>
      <c r="J9" s="52"/>
    </row>
    <row r="10" spans="1:10" ht="25.5">
      <c r="A10" s="46"/>
      <c r="B10" s="46">
        <v>85214</v>
      </c>
      <c r="C10" s="46">
        <v>2030</v>
      </c>
      <c r="D10" s="47" t="s">
        <v>46</v>
      </c>
      <c r="E10" s="48">
        <v>54922</v>
      </c>
      <c r="F10" s="48">
        <v>54922</v>
      </c>
      <c r="G10" s="48">
        <v>54922</v>
      </c>
      <c r="H10" s="48"/>
      <c r="I10" s="48">
        <v>54922</v>
      </c>
      <c r="J10" s="48"/>
    </row>
    <row r="11" spans="1:10" ht="12.75">
      <c r="A11" s="46"/>
      <c r="B11" s="46">
        <v>85216</v>
      </c>
      <c r="C11" s="46">
        <v>2030</v>
      </c>
      <c r="D11" s="47" t="s">
        <v>57</v>
      </c>
      <c r="E11" s="48">
        <v>70682</v>
      </c>
      <c r="F11" s="48">
        <v>70682</v>
      </c>
      <c r="G11" s="48">
        <v>70682</v>
      </c>
      <c r="H11" s="48"/>
      <c r="I11" s="48">
        <v>70682</v>
      </c>
      <c r="J11" s="48"/>
    </row>
    <row r="12" spans="1:10" ht="12.75">
      <c r="A12" s="10"/>
      <c r="B12" s="10">
        <v>85219</v>
      </c>
      <c r="C12" s="10">
        <v>2030</v>
      </c>
      <c r="D12" s="62" t="s">
        <v>43</v>
      </c>
      <c r="E12" s="28">
        <v>91300</v>
      </c>
      <c r="F12" s="28">
        <v>91300</v>
      </c>
      <c r="G12" s="28">
        <v>91300</v>
      </c>
      <c r="H12" s="28">
        <v>91300</v>
      </c>
      <c r="I12" s="28"/>
      <c r="J12" s="28"/>
    </row>
    <row r="13" spans="1:10" ht="13.5" thickBot="1">
      <c r="A13" s="49"/>
      <c r="B13" s="49">
        <v>85295</v>
      </c>
      <c r="C13" s="63">
        <v>2030</v>
      </c>
      <c r="D13" s="58" t="s">
        <v>41</v>
      </c>
      <c r="E13" s="59">
        <v>53767</v>
      </c>
      <c r="F13" s="61">
        <v>53767</v>
      </c>
      <c r="G13" s="61">
        <v>53767</v>
      </c>
      <c r="H13" s="61"/>
      <c r="I13" s="61">
        <v>53767</v>
      </c>
      <c r="J13" s="61"/>
    </row>
    <row r="14" spans="1:10" ht="26.25" thickBot="1">
      <c r="A14" s="111">
        <v>854</v>
      </c>
      <c r="B14" s="111"/>
      <c r="C14" s="49"/>
      <c r="D14" s="112" t="s">
        <v>84</v>
      </c>
      <c r="E14" s="113">
        <v>16587</v>
      </c>
      <c r="F14" s="114">
        <v>16587</v>
      </c>
      <c r="G14" s="114">
        <v>16587</v>
      </c>
      <c r="H14" s="114"/>
      <c r="I14" s="114">
        <v>16587</v>
      </c>
      <c r="J14" s="114"/>
    </row>
    <row r="15" spans="1:10" ht="13.5" thickBot="1">
      <c r="A15" s="111"/>
      <c r="B15" s="111">
        <v>85415</v>
      </c>
      <c r="C15" s="111">
        <v>2030</v>
      </c>
      <c r="D15" s="115" t="s">
        <v>85</v>
      </c>
      <c r="E15" s="116">
        <v>16587</v>
      </c>
      <c r="F15" s="117">
        <v>16587</v>
      </c>
      <c r="G15" s="117">
        <v>16587</v>
      </c>
      <c r="H15" s="114"/>
      <c r="I15" s="117">
        <v>16587</v>
      </c>
      <c r="J15" s="114"/>
    </row>
    <row r="16" spans="1:10" ht="15">
      <c r="A16" s="140" t="s">
        <v>37</v>
      </c>
      <c r="B16" s="141"/>
      <c r="C16" s="141"/>
      <c r="D16" s="142"/>
      <c r="E16" s="60">
        <f>E8+E14</f>
        <v>294024</v>
      </c>
      <c r="F16" s="50">
        <f>F8+F14</f>
        <v>294024</v>
      </c>
      <c r="G16" s="50">
        <f>G8+G14</f>
        <v>294024</v>
      </c>
      <c r="H16" s="50">
        <f>H8</f>
        <v>98066</v>
      </c>
      <c r="I16" s="50">
        <f>I8+G14</f>
        <v>195958</v>
      </c>
      <c r="J16" s="50"/>
    </row>
  </sheetData>
  <sheetProtection/>
  <mergeCells count="11">
    <mergeCell ref="A2:J2"/>
    <mergeCell ref="A4:A6"/>
    <mergeCell ref="B4:B6"/>
    <mergeCell ref="D4:D6"/>
    <mergeCell ref="E4:E6"/>
    <mergeCell ref="F4:F6"/>
    <mergeCell ref="G4:J4"/>
    <mergeCell ref="A16:D16"/>
    <mergeCell ref="G5:G6"/>
    <mergeCell ref="H5:I5"/>
    <mergeCell ref="J5:J6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&amp;R&amp;8Załącznik nr 3 
Do uchwały Rady Miejskiej w Szczyrku
nr XI/31/2011 z dnia 31 maja 2011 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Szostak</cp:lastModifiedBy>
  <cp:lastPrinted>2011-06-01T10:43:19Z</cp:lastPrinted>
  <dcterms:created xsi:type="dcterms:W3CDTF">1998-12-09T13:02:10Z</dcterms:created>
  <dcterms:modified xsi:type="dcterms:W3CDTF">2011-06-01T10:43:35Z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